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ts\!Education\Lesson Plan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3" i="1" s="1"/>
  <c r="D33" i="1"/>
  <c r="D28" i="1"/>
  <c r="D32" i="1"/>
  <c r="D27" i="1"/>
  <c r="D12" i="1"/>
  <c r="F8" i="1"/>
  <c r="E8" i="1"/>
  <c r="E6" i="1"/>
  <c r="F6" i="1"/>
  <c r="F7" i="1" s="1"/>
  <c r="F5" i="1"/>
  <c r="E5" i="1"/>
  <c r="D7" i="1"/>
  <c r="D9" i="1" s="1"/>
  <c r="D11" i="1" s="1"/>
  <c r="E11" i="1"/>
  <c r="E7" i="1" l="1"/>
  <c r="E9" i="1"/>
  <c r="F9" i="1"/>
  <c r="F11" i="1" s="1"/>
  <c r="D13" i="1"/>
</calcChain>
</file>

<file path=xl/sharedStrings.xml><?xml version="1.0" encoding="utf-8"?>
<sst xmlns="http://schemas.openxmlformats.org/spreadsheetml/2006/main" count="56" uniqueCount="34">
  <si>
    <t>სტანდარტული ხსნარის კალიბრირება</t>
  </si>
  <si>
    <t>მგ</t>
  </si>
  <si>
    <t>დასახელება</t>
  </si>
  <si>
    <t>ერთეული</t>
  </si>
  <si>
    <t>რადენობა</t>
  </si>
  <si>
    <t>წყლის რაოდენობა ხსნარში B</t>
  </si>
  <si>
    <t>მლ</t>
  </si>
  <si>
    <t>მგ/მლ</t>
  </si>
  <si>
    <t>შენიშვნა</t>
  </si>
  <si>
    <t>წვეთი</t>
  </si>
  <si>
    <t>მგ/წვეთი</t>
  </si>
  <si>
    <t>ექსპერიმეტის რაოდეობა:</t>
  </si>
  <si>
    <t>ვიტამინი C-ს საშუალო მასა იოდის ერთ-წვეთზე</t>
  </si>
  <si>
    <t>ხსნარი 
C1</t>
  </si>
  <si>
    <t>ხსნარი 
C2</t>
  </si>
  <si>
    <t>ხსნარი 
C3</t>
  </si>
  <si>
    <t>B ხსნარის რაოდენობა ხსნარში C.</t>
  </si>
  <si>
    <t>საფეხური 2</t>
  </si>
  <si>
    <t>საფეხური 3.2</t>
  </si>
  <si>
    <t>ექსპერიმენტი</t>
  </si>
  <si>
    <t>გ</t>
  </si>
  <si>
    <t>საანალიზო მასალა 1 (დასახელება)</t>
  </si>
  <si>
    <t>დახარჯული იოდის წვეთების რაოდენობა</t>
  </si>
  <si>
    <t>იოდის რაოდენობა 1 გ მასალაზე</t>
  </si>
  <si>
    <t>წვეთი/გ</t>
  </si>
  <si>
    <t>ვიტამინ C-ს შემცველობა 1 გ საანალიზო მასალაში</t>
  </si>
  <si>
    <t>მგ/გ</t>
  </si>
  <si>
    <t>საანალიზო მასალა 2 (დასახელება)</t>
  </si>
  <si>
    <t>საანალიზო მასალა 3 (დასახელება)</t>
  </si>
  <si>
    <t>ვიტამინ C-ს მასა აბში</t>
  </si>
  <si>
    <t>ვიტამინ C-ს კონცენტრაცია მგ/მლ</t>
  </si>
  <si>
    <t>ვიტამინ C-ს მასა  ხსნარში C</t>
  </si>
  <si>
    <t>იოდის წვეთების რაოდენობა ხსნარში C1-С3</t>
  </si>
  <si>
    <t>ვიტამინ C-ს მასა იოდის ერთ-წვეთზე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</si>
</sst>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5" borderId="0" xfId="0" applyFont="1" applyFill="1"/>
    <xf numFmtId="0" fontId="0" fillId="5" borderId="0" xfId="0" applyFill="1"/>
    <xf numFmtId="0" fontId="1" fillId="5" borderId="0" xfId="0" applyFont="1" applyFill="1"/>
    <xf numFmtId="0" fontId="0" fillId="5" borderId="1" xfId="0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  <protection locked="0"/>
    </xf>
    <xf numFmtId="2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topLeftCell="A10" workbookViewId="0">
      <selection activeCell="B11" sqref="B11"/>
    </sheetView>
  </sheetViews>
  <sheetFormatPr defaultRowHeight="15" x14ac:dyDescent="0.25"/>
  <cols>
    <col min="1" max="1" width="9.140625" style="2"/>
    <col min="2" max="2" width="46.7109375" style="2" bestFit="1" customWidth="1"/>
    <col min="3" max="3" width="13.140625" style="2" customWidth="1"/>
    <col min="4" max="4" width="10.42578125" style="2" customWidth="1"/>
    <col min="5" max="5" width="11.28515625" style="2" customWidth="1"/>
    <col min="6" max="6" width="9.5703125" style="2" bestFit="1" customWidth="1"/>
    <col min="7" max="7" width="15.5703125" style="2" customWidth="1"/>
    <col min="8" max="16384" width="9.140625" style="2"/>
  </cols>
  <sheetData>
    <row r="1" spans="2:8" ht="15.75" x14ac:dyDescent="0.25">
      <c r="B1" s="1" t="s">
        <v>0</v>
      </c>
    </row>
    <row r="3" spans="2:8" x14ac:dyDescent="0.25">
      <c r="B3" s="31" t="s">
        <v>2</v>
      </c>
      <c r="C3" s="31" t="s">
        <v>3</v>
      </c>
      <c r="D3" s="35" t="s">
        <v>4</v>
      </c>
      <c r="E3" s="35"/>
      <c r="F3" s="35"/>
      <c r="G3" s="31" t="s">
        <v>8</v>
      </c>
    </row>
    <row r="4" spans="2:8" ht="24" x14ac:dyDescent="0.25">
      <c r="B4" s="32"/>
      <c r="C4" s="32"/>
      <c r="D4" s="8" t="s">
        <v>13</v>
      </c>
      <c r="E4" s="8" t="s">
        <v>14</v>
      </c>
      <c r="F4" s="8" t="s">
        <v>15</v>
      </c>
      <c r="G4" s="32"/>
    </row>
    <row r="5" spans="2:8" x14ac:dyDescent="0.25">
      <c r="B5" s="5" t="s">
        <v>29</v>
      </c>
      <c r="C5" s="6" t="s">
        <v>1</v>
      </c>
      <c r="D5" s="9">
        <v>0</v>
      </c>
      <c r="E5" s="10">
        <f>D5</f>
        <v>0</v>
      </c>
      <c r="F5" s="10">
        <f>D5</f>
        <v>0</v>
      </c>
      <c r="G5" s="5" t="s">
        <v>17</v>
      </c>
    </row>
    <row r="6" spans="2:8" x14ac:dyDescent="0.25">
      <c r="B6" s="5" t="s">
        <v>5</v>
      </c>
      <c r="C6" s="6" t="s">
        <v>6</v>
      </c>
      <c r="D6" s="9">
        <v>0</v>
      </c>
      <c r="E6" s="10">
        <f>D6</f>
        <v>0</v>
      </c>
      <c r="F6" s="10">
        <f>D6</f>
        <v>0</v>
      </c>
      <c r="G6" s="5" t="s">
        <v>17</v>
      </c>
    </row>
    <row r="7" spans="2:8" x14ac:dyDescent="0.25">
      <c r="B7" s="5" t="s">
        <v>30</v>
      </c>
      <c r="C7" s="6" t="s">
        <v>7</v>
      </c>
      <c r="D7" s="11">
        <f>IF(D6=0,,D5/D6)</f>
        <v>0</v>
      </c>
      <c r="E7" s="11">
        <f t="shared" ref="E7:F7" si="0">IF(E6=0,,E5/E6)</f>
        <v>0</v>
      </c>
      <c r="F7" s="11">
        <f t="shared" si="0"/>
        <v>0</v>
      </c>
      <c r="G7" s="5"/>
    </row>
    <row r="8" spans="2:8" x14ac:dyDescent="0.25">
      <c r="B8" s="5" t="s">
        <v>16</v>
      </c>
      <c r="C8" s="6" t="s">
        <v>6</v>
      </c>
      <c r="D8" s="9">
        <v>0</v>
      </c>
      <c r="E8" s="10">
        <f>D8</f>
        <v>0</v>
      </c>
      <c r="F8" s="10">
        <f>D8</f>
        <v>0</v>
      </c>
      <c r="G8" s="5" t="s">
        <v>18</v>
      </c>
    </row>
    <row r="9" spans="2:8" x14ac:dyDescent="0.25">
      <c r="B9" s="5" t="s">
        <v>31</v>
      </c>
      <c r="C9" s="6" t="s">
        <v>1</v>
      </c>
      <c r="D9" s="12">
        <f>D7*D8</f>
        <v>0</v>
      </c>
      <c r="E9" s="12">
        <f t="shared" ref="E9:F9" si="1">E7*E8</f>
        <v>0</v>
      </c>
      <c r="F9" s="12">
        <f t="shared" si="1"/>
        <v>0</v>
      </c>
      <c r="G9" s="4"/>
      <c r="H9" s="3"/>
    </row>
    <row r="10" spans="2:8" x14ac:dyDescent="0.25">
      <c r="B10" s="5" t="s">
        <v>32</v>
      </c>
      <c r="C10" s="6" t="s">
        <v>9</v>
      </c>
      <c r="D10" s="9">
        <v>0</v>
      </c>
      <c r="E10" s="9">
        <v>0</v>
      </c>
      <c r="F10" s="9">
        <v>0</v>
      </c>
      <c r="G10" s="4"/>
    </row>
    <row r="11" spans="2:8" x14ac:dyDescent="0.25">
      <c r="B11" s="5" t="s">
        <v>33</v>
      </c>
      <c r="C11" s="6" t="s">
        <v>10</v>
      </c>
      <c r="D11" s="11">
        <f>IF(D10=0,,D9/D10)</f>
        <v>0</v>
      </c>
      <c r="E11" s="11">
        <f>IF(E10=0,,E9/E10)</f>
        <v>0</v>
      </c>
      <c r="F11" s="11">
        <f>IF(F10=0,,F9/F10)</f>
        <v>0</v>
      </c>
      <c r="G11" s="4"/>
    </row>
    <row r="12" spans="2:8" x14ac:dyDescent="0.25">
      <c r="B12" s="5"/>
      <c r="C12" s="7" t="s">
        <v>11</v>
      </c>
      <c r="D12" s="33">
        <f>COUNTIF(D10:F10,"&lt;&gt;0")</f>
        <v>0</v>
      </c>
      <c r="E12" s="33"/>
      <c r="F12" s="33"/>
      <c r="G12" s="4"/>
    </row>
    <row r="13" spans="2:8" x14ac:dyDescent="0.25">
      <c r="B13" s="5"/>
      <c r="C13" s="7" t="s">
        <v>12</v>
      </c>
      <c r="D13" s="34">
        <f>IF(D12=0,,(D11+E11+F11)/D12)</f>
        <v>0</v>
      </c>
      <c r="E13" s="34"/>
      <c r="F13" s="34"/>
      <c r="G13" s="4"/>
    </row>
    <row r="14" spans="2:8" x14ac:dyDescent="0.25">
      <c r="B14" s="3"/>
    </row>
    <row r="16" spans="2:8" ht="15.75" x14ac:dyDescent="0.25">
      <c r="B16" s="1" t="s">
        <v>19</v>
      </c>
    </row>
    <row r="18" spans="2:5" x14ac:dyDescent="0.25">
      <c r="B18" s="31" t="s">
        <v>2</v>
      </c>
      <c r="C18" s="31" t="s">
        <v>3</v>
      </c>
      <c r="D18" s="29" t="s">
        <v>4</v>
      </c>
      <c r="E18" s="31" t="s">
        <v>8</v>
      </c>
    </row>
    <row r="19" spans="2:5" x14ac:dyDescent="0.25">
      <c r="B19" s="32"/>
      <c r="C19" s="32"/>
      <c r="D19" s="30"/>
      <c r="E19" s="32"/>
    </row>
    <row r="20" spans="2:5" x14ac:dyDescent="0.25">
      <c r="B20" s="19" t="s">
        <v>21</v>
      </c>
      <c r="C20" s="20" t="s">
        <v>20</v>
      </c>
      <c r="D20" s="21">
        <v>0</v>
      </c>
      <c r="E20" s="19"/>
    </row>
    <row r="21" spans="2:5" x14ac:dyDescent="0.25">
      <c r="B21" s="19" t="s">
        <v>22</v>
      </c>
      <c r="C21" s="20" t="s">
        <v>9</v>
      </c>
      <c r="D21" s="21">
        <v>0</v>
      </c>
      <c r="E21" s="19"/>
    </row>
    <row r="22" spans="2:5" x14ac:dyDescent="0.25">
      <c r="B22" s="19" t="s">
        <v>23</v>
      </c>
      <c r="C22" s="20" t="s">
        <v>24</v>
      </c>
      <c r="D22" s="22">
        <f>IF(D21=0,,D21/D20)</f>
        <v>0</v>
      </c>
      <c r="E22" s="19"/>
    </row>
    <row r="23" spans="2:5" x14ac:dyDescent="0.25">
      <c r="B23" s="19" t="s">
        <v>25</v>
      </c>
      <c r="C23" s="20" t="s">
        <v>26</v>
      </c>
      <c r="D23" s="23">
        <f>D22*$D$13</f>
        <v>0</v>
      </c>
      <c r="E23" s="19"/>
    </row>
    <row r="24" spans="2:5" ht="7.5" customHeight="1" x14ac:dyDescent="0.25">
      <c r="B24" s="5"/>
      <c r="C24" s="6"/>
      <c r="D24" s="13"/>
      <c r="E24" s="5"/>
    </row>
    <row r="25" spans="2:5" x14ac:dyDescent="0.25">
      <c r="B25" s="24" t="s">
        <v>27</v>
      </c>
      <c r="C25" s="25" t="s">
        <v>20</v>
      </c>
      <c r="D25" s="26">
        <v>0</v>
      </c>
      <c r="E25" s="24"/>
    </row>
    <row r="26" spans="2:5" x14ac:dyDescent="0.25">
      <c r="B26" s="24" t="s">
        <v>22</v>
      </c>
      <c r="C26" s="25" t="s">
        <v>9</v>
      </c>
      <c r="D26" s="26">
        <v>0</v>
      </c>
      <c r="E26" s="24"/>
    </row>
    <row r="27" spans="2:5" x14ac:dyDescent="0.25">
      <c r="B27" s="24" t="s">
        <v>23</v>
      </c>
      <c r="C27" s="25" t="s">
        <v>24</v>
      </c>
      <c r="D27" s="27">
        <f>IF(D26=0,,D25/D26)</f>
        <v>0</v>
      </c>
      <c r="E27" s="24"/>
    </row>
    <row r="28" spans="2:5" x14ac:dyDescent="0.25">
      <c r="B28" s="24" t="s">
        <v>25</v>
      </c>
      <c r="C28" s="25" t="s">
        <v>26</v>
      </c>
      <c r="D28" s="28">
        <f>D27*$D$13</f>
        <v>0</v>
      </c>
      <c r="E28" s="24"/>
    </row>
    <row r="29" spans="2:5" ht="7.5" customHeight="1" x14ac:dyDescent="0.25">
      <c r="B29" s="5"/>
      <c r="C29" s="6"/>
      <c r="D29" s="13"/>
      <c r="E29" s="5"/>
    </row>
    <row r="30" spans="2:5" x14ac:dyDescent="0.25">
      <c r="B30" s="14" t="s">
        <v>28</v>
      </c>
      <c r="C30" s="15" t="s">
        <v>20</v>
      </c>
      <c r="D30" s="16">
        <v>0</v>
      </c>
      <c r="E30" s="14"/>
    </row>
    <row r="31" spans="2:5" x14ac:dyDescent="0.25">
      <c r="B31" s="14" t="s">
        <v>22</v>
      </c>
      <c r="C31" s="15" t="s">
        <v>9</v>
      </c>
      <c r="D31" s="16">
        <v>0</v>
      </c>
      <c r="E31" s="14"/>
    </row>
    <row r="32" spans="2:5" x14ac:dyDescent="0.25">
      <c r="B32" s="14" t="s">
        <v>23</v>
      </c>
      <c r="C32" s="15" t="s">
        <v>24</v>
      </c>
      <c r="D32" s="17">
        <f>IF(D31=0,,D30/D31)</f>
        <v>0</v>
      </c>
      <c r="E32" s="14"/>
    </row>
    <row r="33" spans="2:5" x14ac:dyDescent="0.25">
      <c r="B33" s="14" t="s">
        <v>25</v>
      </c>
      <c r="C33" s="15" t="s">
        <v>26</v>
      </c>
      <c r="D33" s="18">
        <f>D32*$D$13</f>
        <v>0</v>
      </c>
      <c r="E33" s="14"/>
    </row>
  </sheetData>
  <sheetProtection sheet="1" objects="1" scenarios="1"/>
  <mergeCells count="10">
    <mergeCell ref="D18:D19"/>
    <mergeCell ref="G3:G4"/>
    <mergeCell ref="B18:B19"/>
    <mergeCell ref="C18:C19"/>
    <mergeCell ref="E18:E19"/>
    <mergeCell ref="D12:F12"/>
    <mergeCell ref="D13:F13"/>
    <mergeCell ref="D3:F3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Elizbar</dc:creator>
  <cp:lastModifiedBy>Elizbar</cp:lastModifiedBy>
  <dcterms:created xsi:type="dcterms:W3CDTF">2018-01-22T14:10:28Z</dcterms:created>
  <dcterms:modified xsi:type="dcterms:W3CDTF">2018-01-26T07:11:38Z</dcterms:modified>
</cp:coreProperties>
</file>